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ushcliffeborough-my.sharepoint.com/personal/mhickey_rushcliffe_gov_uk/Documents/"/>
    </mc:Choice>
  </mc:AlternateContent>
  <xr:revisionPtr revIDLastSave="0" documentId="8_{606D3637-9985-4F3F-88CB-CEF64B93531E}" xr6:coauthVersionLast="47" xr6:coauthVersionMax="47" xr10:uidLastSave="{00000000-0000-0000-0000-000000000000}"/>
  <bookViews>
    <workbookView xWindow="-120" yWindow="-120" windowWidth="29040" windowHeight="15840" xr2:uid="{000163FC-A14C-42AE-9836-4B97EAA3F2C6}"/>
  </bookViews>
  <sheets>
    <sheet name="summary" sheetId="1" r:id="rId1"/>
    <sheet name="EHO consulation timing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J13" i="1" l="1"/>
  <c r="H13" i="1"/>
  <c r="F24" i="2"/>
  <c r="J16" i="1"/>
  <c r="G17" i="1"/>
  <c r="H16" i="1"/>
  <c r="F17" i="1"/>
  <c r="H14" i="1"/>
  <c r="J14" i="1" s="1"/>
  <c r="K14" i="1" s="1"/>
  <c r="H15" i="1"/>
  <c r="J15" i="1" s="1"/>
  <c r="K15" i="1" s="1"/>
  <c r="J6" i="1"/>
  <c r="K6" i="1" s="1"/>
  <c r="J11" i="1"/>
  <c r="K11" i="1" s="1"/>
  <c r="K16" i="1" l="1"/>
  <c r="H12" i="1"/>
  <c r="H10" i="1"/>
  <c r="H9" i="1"/>
  <c r="H8" i="1"/>
  <c r="H7" i="1"/>
  <c r="H5" i="1"/>
  <c r="H4" i="1"/>
  <c r="J5" i="1" l="1"/>
  <c r="K5" i="1" s="1"/>
  <c r="J4" i="1"/>
  <c r="J7" i="1"/>
  <c r="K7" i="1" s="1"/>
  <c r="J8" i="1"/>
  <c r="K8" i="1" s="1"/>
  <c r="J10" i="1"/>
  <c r="K10" i="1" s="1"/>
  <c r="J12" i="1"/>
  <c r="K12" i="1" s="1"/>
  <c r="J9" i="1"/>
  <c r="K9" i="1" s="1"/>
  <c r="H17" i="1"/>
  <c r="K4" i="1" l="1"/>
  <c r="K17" i="1" s="1"/>
  <c r="J17" i="1"/>
</calcChain>
</file>

<file path=xl/sharedStrings.xml><?xml version="1.0" encoding="utf-8"?>
<sst xmlns="http://schemas.openxmlformats.org/spreadsheetml/2006/main" count="186" uniqueCount="56">
  <si>
    <r>
      <t xml:space="preserve">                                              </t>
    </r>
    <r>
      <rPr>
        <sz val="14"/>
        <color rgb="FF000000"/>
        <rFont val="Arial"/>
        <family val="2"/>
      </rPr>
      <t xml:space="preserve">      Take That Concerts Estimated Time Expenditure</t>
    </r>
  </si>
  <si>
    <t>Date</t>
  </si>
  <si>
    <t>Meeting Type</t>
  </si>
  <si>
    <t>Activity Type</t>
  </si>
  <si>
    <t>Location</t>
  </si>
  <si>
    <t>Meeting Length Hours</t>
  </si>
  <si>
    <t>Estimated Travel Time Hours</t>
  </si>
  <si>
    <t>Totals</t>
  </si>
  <si>
    <t>S.A.G</t>
  </si>
  <si>
    <t>Face to face meeting</t>
  </si>
  <si>
    <t>N.F.F.C.</t>
  </si>
  <si>
    <t>Anti-terrorism Teams presentation</t>
  </si>
  <si>
    <t>Remote</t>
  </si>
  <si>
    <t>Various</t>
  </si>
  <si>
    <t>Other</t>
  </si>
  <si>
    <t>Internal Meetings/Research/Reports/Admin/Emails</t>
  </si>
  <si>
    <t>R.B.C</t>
  </si>
  <si>
    <t>Senior Licensing Officer</t>
  </si>
  <si>
    <t>cost</t>
  </si>
  <si>
    <t>Estimated realated to "take that" element eg 1/3 of the meeting (hrs)</t>
  </si>
  <si>
    <t>proportion on Take That</t>
  </si>
  <si>
    <t>NFFC</t>
  </si>
  <si>
    <t>Visits</t>
  </si>
  <si>
    <t>Visit</t>
  </si>
  <si>
    <t>SAG's</t>
  </si>
  <si>
    <t>May 23- May 24</t>
  </si>
  <si>
    <t>Meetings vis SAG</t>
  </si>
  <si>
    <t>Principal Officer PS</t>
  </si>
  <si>
    <t>Principal Officer MH</t>
  </si>
  <si>
    <t>internal</t>
  </si>
  <si>
    <t>Internal meetings various support to SLO</t>
  </si>
  <si>
    <t>Arena</t>
  </si>
  <si>
    <t>REFVAL</t>
  </si>
  <si>
    <t>SRRECTYPE</t>
  </si>
  <si>
    <t>report date</t>
  </si>
  <si>
    <t>ADDRESS</t>
  </si>
  <si>
    <t>ACTDATE</t>
  </si>
  <si>
    <t>AHOURS</t>
  </si>
  <si>
    <t>ALLOCTO</t>
  </si>
  <si>
    <t>XIACT</t>
  </si>
  <si>
    <t>24/01410/LICCON</t>
  </si>
  <si>
    <t>LICCON</t>
  </si>
  <si>
    <t>Nottingham Forest Football Club_x000D_City Ground_x000D_Pavilion Road_x000D_West Bridgford_x000D_Nottinghamshire_x000D_NG2 5FJ_x000D_</t>
  </si>
  <si>
    <t>NMARCH</t>
  </si>
  <si>
    <t>CORREC</t>
  </si>
  <si>
    <t>CORSEN</t>
  </si>
  <si>
    <t>TELEPH</t>
  </si>
  <si>
    <t>REVIEW</t>
  </si>
  <si>
    <t>VISIT</t>
  </si>
  <si>
    <t>ANALYS</t>
  </si>
  <si>
    <t>MEETIN</t>
  </si>
  <si>
    <t>EHO</t>
  </si>
  <si>
    <t>other</t>
  </si>
  <si>
    <t>noise impacts/advice monitoring etc</t>
  </si>
  <si>
    <t>RBC and on site</t>
  </si>
  <si>
    <t>see tab for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</si>
</sst>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0.00&quot; &quot;;&quot;-&quot;0.00&quot; &quot;"/>
    <numFmt numFmtId="165" formatCode="0.00;[Red]0.00"/>
    <numFmt numFmtId="166" formatCode="dd/mm/yyyy;@"/>
  </numFmts>
  <fonts count="7" x14ac:knownFonts="1">
    <font>
      <sz val="12"/>
      <color rgb="FF000000"/>
      <name val="Arial"/>
      <family val="2"/>
    </font>
    <font>
      <sz val="12"/>
      <color theme="1"/>
      <name val="Arial"/>
      <family val="2"/>
    </font>
    <font>
      <sz val="14"/>
      <color rgb="FF000000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AEDFB"/>
        <bgColor rgb="FFCAEDFB"/>
      </patternFill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166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6" fontId="0" fillId="2" borderId="1" xfId="0" applyNumberForma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44" fontId="3" fillId="0" borderId="1" xfId="0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5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</cellXfs>
  <cellStyles count="3">
    <cellStyle name="Currency" xfId="1" builtinId="4"/>
    <cellStyle name="Normal" xfId="0" builtinId="0" customBuiltin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FC4B9-4BD0-4081-9FE4-551BEF5F1A11}">
  <dimension ref="A1:L17"/>
  <sheetViews>
    <sheetView tabSelected="1" workbookViewId="0">
      <selection activeCell="E20" sqref="E20"/>
    </sheetView>
  </sheetViews>
  <sheetFormatPr defaultColWidth="12" defaultRowHeight="15" x14ac:dyDescent="0.2"/>
  <cols>
    <col min="1" max="1" width="21.44140625" style="1" customWidth="1"/>
    <col min="2" max="2" width="12.44140625" style="2" customWidth="1"/>
    <col min="3" max="3" width="13.5546875" style="2" customWidth="1"/>
    <col min="4" max="4" width="31.6640625" style="3" customWidth="1"/>
    <col min="5" max="5" width="12" style="1" customWidth="1"/>
    <col min="6" max="7" width="12" style="4" customWidth="1"/>
    <col min="8" max="9" width="12" style="5" customWidth="1"/>
    <col min="10" max="10" width="13.77734375" style="1" customWidth="1"/>
    <col min="11" max="11" width="12.5546875" style="1" bestFit="1" customWidth="1"/>
    <col min="12" max="16384" width="12" style="1"/>
  </cols>
  <sheetData>
    <row r="1" spans="1:12" customFormat="1" ht="18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2" customFormat="1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2" customFormat="1" ht="79.5" customHeight="1" x14ac:dyDescent="0.2">
      <c r="A3" s="6"/>
      <c r="B3" s="7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0" t="s">
        <v>6</v>
      </c>
      <c r="H3" s="11" t="s">
        <v>7</v>
      </c>
      <c r="I3" s="12" t="s">
        <v>20</v>
      </c>
      <c r="J3" s="12" t="s">
        <v>19</v>
      </c>
      <c r="K3" s="12" t="s">
        <v>18</v>
      </c>
    </row>
    <row r="4" spans="1:12" customFormat="1" x14ac:dyDescent="0.2">
      <c r="A4" s="13" t="s">
        <v>17</v>
      </c>
      <c r="B4" s="14">
        <v>45119</v>
      </c>
      <c r="C4" s="14" t="s">
        <v>8</v>
      </c>
      <c r="D4" s="15" t="s">
        <v>9</v>
      </c>
      <c r="E4" s="9" t="s">
        <v>10</v>
      </c>
      <c r="F4" s="16">
        <v>3.5</v>
      </c>
      <c r="G4" s="16">
        <v>0.5</v>
      </c>
      <c r="H4" s="11">
        <f>SUM(F4:G4)</f>
        <v>4</v>
      </c>
      <c r="I4" s="25">
        <v>0.1</v>
      </c>
      <c r="J4" s="17">
        <f>H4*I4</f>
        <v>0.4</v>
      </c>
      <c r="K4" s="18">
        <f>J4*54.4</f>
        <v>21.76</v>
      </c>
    </row>
    <row r="5" spans="1:12" customFormat="1" x14ac:dyDescent="0.2">
      <c r="A5" s="13" t="s">
        <v>17</v>
      </c>
      <c r="B5" s="7">
        <v>45174</v>
      </c>
      <c r="C5" s="14" t="s">
        <v>8</v>
      </c>
      <c r="D5" s="15" t="s">
        <v>9</v>
      </c>
      <c r="E5" s="14" t="s">
        <v>10</v>
      </c>
      <c r="F5" s="10">
        <v>1.5</v>
      </c>
      <c r="G5" s="16">
        <v>0.5</v>
      </c>
      <c r="H5" s="11">
        <f>SUM(F5:G5)</f>
        <v>2</v>
      </c>
      <c r="I5" s="25">
        <v>1</v>
      </c>
      <c r="J5" s="17">
        <f t="shared" ref="J5:J16" si="0">H5*I5</f>
        <v>2</v>
      </c>
      <c r="K5" s="18">
        <f t="shared" ref="K5:K13" si="1">J5*54.4</f>
        <v>108.8</v>
      </c>
    </row>
    <row r="6" spans="1:12" customFormat="1" x14ac:dyDescent="0.2">
      <c r="A6" s="13" t="s">
        <v>17</v>
      </c>
      <c r="B6" s="7">
        <v>45217</v>
      </c>
      <c r="C6" s="14" t="s">
        <v>8</v>
      </c>
      <c r="D6" s="15" t="s">
        <v>9</v>
      </c>
      <c r="E6" s="9" t="s">
        <v>10</v>
      </c>
      <c r="F6" s="10">
        <v>2</v>
      </c>
      <c r="G6" s="16">
        <v>0.5</v>
      </c>
      <c r="H6" s="11">
        <v>2.5</v>
      </c>
      <c r="I6" s="25">
        <v>0.2</v>
      </c>
      <c r="J6" s="17">
        <f t="shared" si="0"/>
        <v>0.5</v>
      </c>
      <c r="K6" s="18">
        <f t="shared" si="1"/>
        <v>27.2</v>
      </c>
    </row>
    <row r="7" spans="1:12" customFormat="1" x14ac:dyDescent="0.2">
      <c r="A7" s="13" t="s">
        <v>17</v>
      </c>
      <c r="B7" s="7">
        <v>45229</v>
      </c>
      <c r="C7" s="7" t="s">
        <v>8</v>
      </c>
      <c r="D7" s="8" t="s">
        <v>11</v>
      </c>
      <c r="E7" s="9" t="s">
        <v>12</v>
      </c>
      <c r="F7" s="10">
        <v>1</v>
      </c>
      <c r="G7" s="10">
        <v>0</v>
      </c>
      <c r="H7" s="11">
        <f>SUM(F7:G7)</f>
        <v>1</v>
      </c>
      <c r="I7" s="25">
        <v>1</v>
      </c>
      <c r="J7" s="17">
        <f t="shared" si="0"/>
        <v>1</v>
      </c>
      <c r="K7" s="18">
        <f t="shared" si="1"/>
        <v>54.4</v>
      </c>
    </row>
    <row r="8" spans="1:12" customFormat="1" x14ac:dyDescent="0.2">
      <c r="A8" s="13" t="s">
        <v>17</v>
      </c>
      <c r="B8" s="7">
        <v>45309</v>
      </c>
      <c r="C8" s="7" t="s">
        <v>8</v>
      </c>
      <c r="D8" s="8" t="s">
        <v>9</v>
      </c>
      <c r="E8" s="9" t="s">
        <v>10</v>
      </c>
      <c r="F8" s="10">
        <v>3</v>
      </c>
      <c r="G8" s="10">
        <v>0.5</v>
      </c>
      <c r="H8" s="11">
        <f>SUM(F8:G8)</f>
        <v>3.5</v>
      </c>
      <c r="I8" s="25">
        <v>0.15</v>
      </c>
      <c r="J8" s="17">
        <f t="shared" si="0"/>
        <v>0.52500000000000002</v>
      </c>
      <c r="K8" s="18">
        <f t="shared" si="1"/>
        <v>28.56</v>
      </c>
    </row>
    <row r="9" spans="1:12" customFormat="1" x14ac:dyDescent="0.2">
      <c r="A9" s="13" t="s">
        <v>17</v>
      </c>
      <c r="B9" s="7">
        <v>45405</v>
      </c>
      <c r="C9" s="7" t="s">
        <v>8</v>
      </c>
      <c r="D9" s="8" t="s">
        <v>9</v>
      </c>
      <c r="E9" s="9" t="s">
        <v>10</v>
      </c>
      <c r="F9" s="10">
        <v>3</v>
      </c>
      <c r="G9" s="10">
        <v>0.5</v>
      </c>
      <c r="H9" s="11">
        <f>SUM(F9:G9)</f>
        <v>3.5</v>
      </c>
      <c r="I9" s="25">
        <v>1</v>
      </c>
      <c r="J9" s="17">
        <f t="shared" si="0"/>
        <v>3.5</v>
      </c>
      <c r="K9" s="18">
        <f t="shared" si="1"/>
        <v>190.4</v>
      </c>
    </row>
    <row r="10" spans="1:12" customFormat="1" x14ac:dyDescent="0.2">
      <c r="A10" s="13" t="s">
        <v>17</v>
      </c>
      <c r="B10" s="7">
        <v>45419</v>
      </c>
      <c r="C10" s="7" t="s">
        <v>8</v>
      </c>
      <c r="D10" s="8" t="s">
        <v>9</v>
      </c>
      <c r="E10" s="9" t="s">
        <v>10</v>
      </c>
      <c r="F10" s="10">
        <v>2</v>
      </c>
      <c r="G10" s="10">
        <v>0.5</v>
      </c>
      <c r="H10" s="11">
        <f>SUM(F10:G10)</f>
        <v>2.5</v>
      </c>
      <c r="I10" s="25">
        <v>1</v>
      </c>
      <c r="J10" s="17">
        <f t="shared" si="0"/>
        <v>2.5</v>
      </c>
      <c r="K10" s="18">
        <f t="shared" si="1"/>
        <v>136</v>
      </c>
    </row>
    <row r="11" spans="1:12" customFormat="1" x14ac:dyDescent="0.2">
      <c r="A11" s="13" t="s">
        <v>17</v>
      </c>
      <c r="B11" s="7">
        <v>45490</v>
      </c>
      <c r="C11" s="7" t="s">
        <v>8</v>
      </c>
      <c r="D11" s="8" t="s">
        <v>9</v>
      </c>
      <c r="E11" s="9" t="s">
        <v>10</v>
      </c>
      <c r="F11" s="10">
        <v>2</v>
      </c>
      <c r="G11" s="10">
        <v>0.5</v>
      </c>
      <c r="H11" s="11">
        <v>2.5</v>
      </c>
      <c r="I11" s="25">
        <v>1</v>
      </c>
      <c r="J11" s="17">
        <f t="shared" si="0"/>
        <v>2.5</v>
      </c>
      <c r="K11" s="18">
        <f t="shared" si="1"/>
        <v>136</v>
      </c>
    </row>
    <row r="12" spans="1:12" customFormat="1" ht="45" x14ac:dyDescent="0.2">
      <c r="A12" s="13" t="s">
        <v>17</v>
      </c>
      <c r="B12" s="7" t="s">
        <v>13</v>
      </c>
      <c r="C12" s="7" t="s">
        <v>14</v>
      </c>
      <c r="D12" s="8" t="s">
        <v>15</v>
      </c>
      <c r="E12" s="9" t="s">
        <v>16</v>
      </c>
      <c r="F12" s="10">
        <v>5</v>
      </c>
      <c r="G12" s="10">
        <v>0</v>
      </c>
      <c r="H12" s="11">
        <f>SUM(F12:G12)</f>
        <v>5</v>
      </c>
      <c r="I12" s="25">
        <v>1</v>
      </c>
      <c r="J12" s="17">
        <f t="shared" si="0"/>
        <v>5</v>
      </c>
      <c r="K12" s="18">
        <f t="shared" si="1"/>
        <v>272</v>
      </c>
    </row>
    <row r="13" spans="1:12" customFormat="1" x14ac:dyDescent="0.2">
      <c r="A13" s="13" t="s">
        <v>51</v>
      </c>
      <c r="B13" s="7" t="s">
        <v>13</v>
      </c>
      <c r="C13" s="7" t="s">
        <v>52</v>
      </c>
      <c r="D13" s="8" t="s">
        <v>53</v>
      </c>
      <c r="E13" s="9" t="s">
        <v>54</v>
      </c>
      <c r="F13" s="10">
        <v>13.69</v>
      </c>
      <c r="G13" s="10">
        <v>0</v>
      </c>
      <c r="H13" s="11">
        <f>SUM(F13:G13)</f>
        <v>13.69</v>
      </c>
      <c r="I13" s="25">
        <v>1</v>
      </c>
      <c r="J13" s="17">
        <f t="shared" si="0"/>
        <v>13.69</v>
      </c>
      <c r="K13" s="18">
        <f>J13*59.8</f>
        <v>818.66199999999992</v>
      </c>
      <c r="L13" t="s">
        <v>55</v>
      </c>
    </row>
    <row r="14" spans="1:12" customFormat="1" x14ac:dyDescent="0.2">
      <c r="A14" s="13" t="s">
        <v>27</v>
      </c>
      <c r="B14" s="19" t="s">
        <v>25</v>
      </c>
      <c r="C14" s="7" t="s">
        <v>24</v>
      </c>
      <c r="D14" s="8" t="s">
        <v>26</v>
      </c>
      <c r="E14" s="9" t="s">
        <v>21</v>
      </c>
      <c r="F14" s="10">
        <v>13</v>
      </c>
      <c r="G14" s="10">
        <v>0</v>
      </c>
      <c r="H14" s="11">
        <f t="shared" ref="H14:H16" si="2">SUM(F14:G14)</f>
        <v>13</v>
      </c>
      <c r="I14" s="25">
        <v>1</v>
      </c>
      <c r="J14" s="17">
        <f t="shared" si="0"/>
        <v>13</v>
      </c>
      <c r="K14" s="18">
        <f>J14*73.8</f>
        <v>959.4</v>
      </c>
    </row>
    <row r="15" spans="1:12" x14ac:dyDescent="0.2">
      <c r="A15" s="13" t="s">
        <v>27</v>
      </c>
      <c r="B15" s="19">
        <v>45444</v>
      </c>
      <c r="C15" s="9" t="s">
        <v>23</v>
      </c>
      <c r="D15" s="9" t="s">
        <v>22</v>
      </c>
      <c r="E15" s="9" t="s">
        <v>21</v>
      </c>
      <c r="F15" s="10">
        <v>6</v>
      </c>
      <c r="G15" s="10">
        <v>0</v>
      </c>
      <c r="H15" s="11">
        <f t="shared" si="2"/>
        <v>6</v>
      </c>
      <c r="I15" s="25">
        <v>1</v>
      </c>
      <c r="J15" s="17">
        <f t="shared" si="0"/>
        <v>6</v>
      </c>
      <c r="K15" s="18">
        <f>J15*73.8</f>
        <v>442.79999999999995</v>
      </c>
    </row>
    <row r="16" spans="1:12" x14ac:dyDescent="0.2">
      <c r="A16" s="13" t="s">
        <v>28</v>
      </c>
      <c r="B16" s="19">
        <v>45413</v>
      </c>
      <c r="C16" s="9" t="s">
        <v>29</v>
      </c>
      <c r="D16" s="9" t="s">
        <v>30</v>
      </c>
      <c r="E16" s="9" t="s">
        <v>31</v>
      </c>
      <c r="F16" s="10">
        <v>1</v>
      </c>
      <c r="G16" s="10">
        <v>0</v>
      </c>
      <c r="H16" s="11">
        <f t="shared" si="2"/>
        <v>1</v>
      </c>
      <c r="I16" s="25">
        <v>1</v>
      </c>
      <c r="J16" s="17">
        <f t="shared" si="0"/>
        <v>1</v>
      </c>
      <c r="K16" s="18">
        <f>J16*73.8</f>
        <v>73.8</v>
      </c>
    </row>
    <row r="17" spans="1:11" customFormat="1" ht="15.75" x14ac:dyDescent="0.25">
      <c r="A17" s="6"/>
      <c r="B17" s="7"/>
      <c r="C17" s="7"/>
      <c r="D17" s="8"/>
      <c r="E17" s="20" t="s">
        <v>7</v>
      </c>
      <c r="F17" s="21">
        <f>SUM(F4:F16)</f>
        <v>56.69</v>
      </c>
      <c r="G17" s="21">
        <f>SUM(G4:G16)</f>
        <v>3.5</v>
      </c>
      <c r="H17" s="22">
        <f>SUM(F17:G17)</f>
        <v>60.19</v>
      </c>
      <c r="I17" s="22"/>
      <c r="J17" s="23">
        <f>SUM(J4:J16)</f>
        <v>51.615000000000002</v>
      </c>
      <c r="K17" s="24">
        <f>SUM(K4:K16)</f>
        <v>3269.7820000000002</v>
      </c>
    </row>
  </sheetData>
  <mergeCells count="1">
    <mergeCell ref="A1:K2"/>
  </mergeCells>
  <pageMargins left="0.70000000000000007" right="0.70000000000000007" top="0.75" bottom="0.75" header="0.30000000000000004" footer="0.30000000000000004"/>
  <pageSetup paperSize="9" orientation="portrait" verticalDpi="0" r:id="rId1"/>
  <headerFooter>
    <oddHeader>&amp;C&amp;"Calibri"&amp;12&amp;K000000 OFFICIAL&amp;1#_x000D_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ACFEA-2C90-4B6F-A3FE-C1D8F49A2059}">
  <dimension ref="A1:H24"/>
  <sheetViews>
    <sheetView topLeftCell="A16" workbookViewId="0">
      <selection activeCell="H24" sqref="A1:H24"/>
    </sheetView>
  </sheetViews>
  <sheetFormatPr defaultRowHeight="15" x14ac:dyDescent="0.2"/>
  <cols>
    <col min="4" max="4" width="42.77734375" customWidth="1"/>
  </cols>
  <sheetData>
    <row r="1" spans="1:8" x14ac:dyDescent="0.2">
      <c r="A1" s="27" t="s">
        <v>32</v>
      </c>
      <c r="B1" s="27" t="s">
        <v>33</v>
      </c>
      <c r="C1" s="27" t="s">
        <v>34</v>
      </c>
      <c r="D1" s="27" t="s">
        <v>35</v>
      </c>
      <c r="E1" s="27" t="s">
        <v>36</v>
      </c>
      <c r="F1" s="27" t="s">
        <v>37</v>
      </c>
      <c r="G1" s="27" t="s">
        <v>38</v>
      </c>
      <c r="H1" s="27" t="s">
        <v>39</v>
      </c>
    </row>
    <row r="2" spans="1:8" ht="30" x14ac:dyDescent="0.2">
      <c r="A2" s="28" t="s">
        <v>40</v>
      </c>
      <c r="B2" s="28" t="s">
        <v>41</v>
      </c>
      <c r="C2" s="29">
        <v>45611</v>
      </c>
      <c r="D2" s="28" t="s">
        <v>42</v>
      </c>
      <c r="E2" s="29">
        <v>45412</v>
      </c>
      <c r="F2" s="30">
        <v>0.25</v>
      </c>
      <c r="G2" s="28" t="s">
        <v>43</v>
      </c>
      <c r="H2" s="28" t="s">
        <v>44</v>
      </c>
    </row>
    <row r="3" spans="1:8" ht="30" x14ac:dyDescent="0.2">
      <c r="A3" s="28" t="s">
        <v>40</v>
      </c>
      <c r="B3" s="28" t="s">
        <v>41</v>
      </c>
      <c r="C3" s="29">
        <v>45611</v>
      </c>
      <c r="D3" s="28" t="s">
        <v>42</v>
      </c>
      <c r="E3" s="29">
        <v>45412</v>
      </c>
      <c r="F3" s="30">
        <v>0.23</v>
      </c>
      <c r="G3" s="28" t="s">
        <v>43</v>
      </c>
      <c r="H3" s="28" t="s">
        <v>45</v>
      </c>
    </row>
    <row r="4" spans="1:8" ht="30" x14ac:dyDescent="0.2">
      <c r="A4" s="28" t="s">
        <v>40</v>
      </c>
      <c r="B4" s="28" t="s">
        <v>41</v>
      </c>
      <c r="C4" s="29">
        <v>45611</v>
      </c>
      <c r="D4" s="28" t="s">
        <v>42</v>
      </c>
      <c r="E4" s="29">
        <v>45408</v>
      </c>
      <c r="F4" s="30">
        <v>0.23</v>
      </c>
      <c r="G4" s="28" t="s">
        <v>43</v>
      </c>
      <c r="H4" s="28" t="s">
        <v>44</v>
      </c>
    </row>
    <row r="5" spans="1:8" ht="30" x14ac:dyDescent="0.2">
      <c r="A5" s="28" t="s">
        <v>40</v>
      </c>
      <c r="B5" s="28" t="s">
        <v>41</v>
      </c>
      <c r="C5" s="29">
        <v>45611</v>
      </c>
      <c r="D5" s="28" t="s">
        <v>42</v>
      </c>
      <c r="E5" s="29">
        <v>45408</v>
      </c>
      <c r="F5" s="30">
        <v>0.25</v>
      </c>
      <c r="G5" s="28" t="s">
        <v>43</v>
      </c>
      <c r="H5" s="28" t="s">
        <v>45</v>
      </c>
    </row>
    <row r="6" spans="1:8" ht="30" x14ac:dyDescent="0.2">
      <c r="A6" s="28" t="s">
        <v>40</v>
      </c>
      <c r="B6" s="28" t="s">
        <v>41</v>
      </c>
      <c r="C6" s="29">
        <v>45611</v>
      </c>
      <c r="D6" s="28" t="s">
        <v>42</v>
      </c>
      <c r="E6" s="29">
        <v>45432</v>
      </c>
      <c r="F6" s="30">
        <v>0.25</v>
      </c>
      <c r="G6" s="28" t="s">
        <v>43</v>
      </c>
      <c r="H6" s="28" t="s">
        <v>46</v>
      </c>
    </row>
    <row r="7" spans="1:8" ht="30" x14ac:dyDescent="0.2">
      <c r="A7" s="28" t="s">
        <v>40</v>
      </c>
      <c r="B7" s="28" t="s">
        <v>41</v>
      </c>
      <c r="C7" s="29">
        <v>45611</v>
      </c>
      <c r="D7" s="28" t="s">
        <v>42</v>
      </c>
      <c r="E7" s="29">
        <v>45432</v>
      </c>
      <c r="F7" s="30">
        <v>0.25</v>
      </c>
      <c r="G7" s="28" t="s">
        <v>43</v>
      </c>
      <c r="H7" s="28" t="s">
        <v>45</v>
      </c>
    </row>
    <row r="8" spans="1:8" ht="30" x14ac:dyDescent="0.2">
      <c r="A8" s="28" t="s">
        <v>40</v>
      </c>
      <c r="B8" s="28" t="s">
        <v>41</v>
      </c>
      <c r="C8" s="29">
        <v>45611</v>
      </c>
      <c r="D8" s="28" t="s">
        <v>42</v>
      </c>
      <c r="E8" s="29">
        <v>45474</v>
      </c>
      <c r="F8" s="30">
        <v>0.25</v>
      </c>
      <c r="G8" s="28" t="s">
        <v>43</v>
      </c>
      <c r="H8" s="28" t="s">
        <v>47</v>
      </c>
    </row>
    <row r="9" spans="1:8" ht="30" x14ac:dyDescent="0.2">
      <c r="A9" s="28" t="s">
        <v>40</v>
      </c>
      <c r="B9" s="28" t="s">
        <v>41</v>
      </c>
      <c r="C9" s="29">
        <v>45611</v>
      </c>
      <c r="D9" s="28" t="s">
        <v>42</v>
      </c>
      <c r="E9" s="29">
        <v>45429</v>
      </c>
      <c r="F9" s="30">
        <v>0.25</v>
      </c>
      <c r="G9" s="28" t="s">
        <v>43</v>
      </c>
      <c r="H9" s="28" t="s">
        <v>44</v>
      </c>
    </row>
    <row r="10" spans="1:8" ht="30" x14ac:dyDescent="0.2">
      <c r="A10" s="28" t="s">
        <v>40</v>
      </c>
      <c r="B10" s="28" t="s">
        <v>41</v>
      </c>
      <c r="C10" s="29">
        <v>45611</v>
      </c>
      <c r="D10" s="28" t="s">
        <v>42</v>
      </c>
      <c r="E10" s="29">
        <v>45437</v>
      </c>
      <c r="F10" s="30">
        <v>2.5</v>
      </c>
      <c r="G10" s="28" t="s">
        <v>43</v>
      </c>
      <c r="H10" s="28" t="s">
        <v>48</v>
      </c>
    </row>
    <row r="11" spans="1:8" ht="30" x14ac:dyDescent="0.2">
      <c r="A11" s="28" t="s">
        <v>40</v>
      </c>
      <c r="B11" s="28" t="s">
        <v>41</v>
      </c>
      <c r="C11" s="29">
        <v>45611</v>
      </c>
      <c r="D11" s="28" t="s">
        <v>42</v>
      </c>
      <c r="E11" s="29">
        <v>45429</v>
      </c>
      <c r="F11" s="30">
        <v>0.25</v>
      </c>
      <c r="G11" s="28" t="s">
        <v>43</v>
      </c>
      <c r="H11" s="28" t="s">
        <v>45</v>
      </c>
    </row>
    <row r="12" spans="1:8" ht="30" x14ac:dyDescent="0.2">
      <c r="A12" s="28" t="s">
        <v>40</v>
      </c>
      <c r="B12" s="28" t="s">
        <v>41</v>
      </c>
      <c r="C12" s="29">
        <v>45611</v>
      </c>
      <c r="D12" s="28" t="s">
        <v>42</v>
      </c>
      <c r="E12" s="29">
        <v>45432</v>
      </c>
      <c r="F12" s="30">
        <v>0.25</v>
      </c>
      <c r="G12" s="28" t="s">
        <v>43</v>
      </c>
      <c r="H12" s="28" t="s">
        <v>44</v>
      </c>
    </row>
    <row r="13" spans="1:8" ht="30" x14ac:dyDescent="0.2">
      <c r="A13" s="28" t="s">
        <v>40</v>
      </c>
      <c r="B13" s="28" t="s">
        <v>41</v>
      </c>
      <c r="C13" s="29">
        <v>45611</v>
      </c>
      <c r="D13" s="28" t="s">
        <v>42</v>
      </c>
      <c r="E13" s="29">
        <v>45442</v>
      </c>
      <c r="F13" s="30">
        <v>0.25</v>
      </c>
      <c r="G13" s="28" t="s">
        <v>43</v>
      </c>
      <c r="H13" s="28" t="s">
        <v>44</v>
      </c>
    </row>
    <row r="14" spans="1:8" ht="30" x14ac:dyDescent="0.2">
      <c r="A14" s="28" t="s">
        <v>40</v>
      </c>
      <c r="B14" s="28" t="s">
        <v>41</v>
      </c>
      <c r="C14" s="29">
        <v>45611</v>
      </c>
      <c r="D14" s="28" t="s">
        <v>42</v>
      </c>
      <c r="E14" s="29">
        <v>45398</v>
      </c>
      <c r="F14" s="30">
        <v>0.25</v>
      </c>
      <c r="G14" s="28" t="s">
        <v>43</v>
      </c>
      <c r="H14" s="28" t="s">
        <v>44</v>
      </c>
    </row>
    <row r="15" spans="1:8" ht="30" x14ac:dyDescent="0.2">
      <c r="A15" s="28" t="s">
        <v>40</v>
      </c>
      <c r="B15" s="28" t="s">
        <v>41</v>
      </c>
      <c r="C15" s="29">
        <v>45611</v>
      </c>
      <c r="D15" s="28" t="s">
        <v>42</v>
      </c>
      <c r="E15" s="29">
        <v>45398</v>
      </c>
      <c r="F15" s="30">
        <v>0.25</v>
      </c>
      <c r="G15" s="28" t="s">
        <v>43</v>
      </c>
      <c r="H15" s="28" t="s">
        <v>45</v>
      </c>
    </row>
    <row r="16" spans="1:8" ht="30" x14ac:dyDescent="0.2">
      <c r="A16" s="28" t="s">
        <v>40</v>
      </c>
      <c r="B16" s="28" t="s">
        <v>41</v>
      </c>
      <c r="C16" s="29">
        <v>45611</v>
      </c>
      <c r="D16" s="28" t="s">
        <v>42</v>
      </c>
      <c r="E16" s="29">
        <v>45406</v>
      </c>
      <c r="F16" s="30">
        <v>1</v>
      </c>
      <c r="G16" s="28" t="s">
        <v>43</v>
      </c>
      <c r="H16" s="28" t="s">
        <v>49</v>
      </c>
    </row>
    <row r="17" spans="1:8" ht="30" x14ac:dyDescent="0.2">
      <c r="A17" s="28" t="s">
        <v>40</v>
      </c>
      <c r="B17" s="28" t="s">
        <v>41</v>
      </c>
      <c r="C17" s="29">
        <v>45611</v>
      </c>
      <c r="D17" s="28" t="s">
        <v>42</v>
      </c>
      <c r="E17" s="29">
        <v>45411</v>
      </c>
      <c r="F17" s="30">
        <v>0.23</v>
      </c>
      <c r="G17" s="28" t="s">
        <v>43</v>
      </c>
      <c r="H17" s="28" t="s">
        <v>44</v>
      </c>
    </row>
    <row r="18" spans="1:8" ht="30" x14ac:dyDescent="0.2">
      <c r="A18" s="28" t="s">
        <v>40</v>
      </c>
      <c r="B18" s="28" t="s">
        <v>41</v>
      </c>
      <c r="C18" s="29">
        <v>45611</v>
      </c>
      <c r="D18" s="28" t="s">
        <v>42</v>
      </c>
      <c r="E18" s="29">
        <v>45411</v>
      </c>
      <c r="F18" s="30">
        <v>0.25</v>
      </c>
      <c r="G18" s="28" t="s">
        <v>43</v>
      </c>
      <c r="H18" s="28" t="s">
        <v>45</v>
      </c>
    </row>
    <row r="19" spans="1:8" ht="30" x14ac:dyDescent="0.2">
      <c r="A19" s="28" t="s">
        <v>40</v>
      </c>
      <c r="B19" s="28" t="s">
        <v>41</v>
      </c>
      <c r="C19" s="29">
        <v>45611</v>
      </c>
      <c r="D19" s="28" t="s">
        <v>42</v>
      </c>
      <c r="E19" s="29">
        <v>45411</v>
      </c>
      <c r="F19" s="30">
        <v>0.25</v>
      </c>
      <c r="G19" s="28" t="s">
        <v>43</v>
      </c>
      <c r="H19" s="28" t="s">
        <v>44</v>
      </c>
    </row>
    <row r="20" spans="1:8" ht="30" x14ac:dyDescent="0.2">
      <c r="A20" s="28" t="s">
        <v>40</v>
      </c>
      <c r="B20" s="28" t="s">
        <v>41</v>
      </c>
      <c r="C20" s="29">
        <v>45611</v>
      </c>
      <c r="D20" s="28" t="s">
        <v>42</v>
      </c>
      <c r="E20" s="29">
        <v>45406</v>
      </c>
      <c r="F20" s="30">
        <v>0.25</v>
      </c>
      <c r="G20" s="28" t="s">
        <v>43</v>
      </c>
      <c r="H20" s="28" t="s">
        <v>45</v>
      </c>
    </row>
    <row r="21" spans="1:8" ht="30" x14ac:dyDescent="0.2">
      <c r="A21" s="28" t="s">
        <v>40</v>
      </c>
      <c r="B21" s="28" t="s">
        <v>41</v>
      </c>
      <c r="C21" s="29">
        <v>45611</v>
      </c>
      <c r="D21" s="28" t="s">
        <v>42</v>
      </c>
      <c r="E21" s="29">
        <v>45428</v>
      </c>
      <c r="F21" s="30">
        <v>1</v>
      </c>
      <c r="G21" s="28" t="s">
        <v>43</v>
      </c>
      <c r="H21" s="28" t="s">
        <v>50</v>
      </c>
    </row>
    <row r="22" spans="1:8" ht="30" x14ac:dyDescent="0.2">
      <c r="A22" s="28" t="s">
        <v>40</v>
      </c>
      <c r="B22" s="28" t="s">
        <v>41</v>
      </c>
      <c r="C22" s="29">
        <v>45611</v>
      </c>
      <c r="D22" s="28" t="s">
        <v>42</v>
      </c>
      <c r="E22" s="29">
        <v>45438</v>
      </c>
      <c r="F22" s="30">
        <v>2.5</v>
      </c>
      <c r="G22" s="28" t="s">
        <v>43</v>
      </c>
      <c r="H22" s="28" t="s">
        <v>48</v>
      </c>
    </row>
    <row r="23" spans="1:8" ht="30" x14ac:dyDescent="0.2">
      <c r="A23" s="28" t="s">
        <v>40</v>
      </c>
      <c r="B23" s="28" t="s">
        <v>41</v>
      </c>
      <c r="C23" s="29">
        <v>45611</v>
      </c>
      <c r="D23" s="28" t="s">
        <v>42</v>
      </c>
      <c r="E23" s="29">
        <v>45438</v>
      </c>
      <c r="F23" s="30">
        <v>2.5</v>
      </c>
      <c r="G23" s="28" t="s">
        <v>43</v>
      </c>
      <c r="H23" s="28" t="s">
        <v>48</v>
      </c>
    </row>
    <row r="24" spans="1:8" x14ac:dyDescent="0.2">
      <c r="A24" s="6"/>
      <c r="B24" s="6"/>
      <c r="C24" s="6"/>
      <c r="D24" s="6"/>
      <c r="E24" s="6"/>
      <c r="F24" s="6">
        <f>SUM(F2:F23)</f>
        <v>13.690000000000001</v>
      </c>
      <c r="G24" s="6"/>
      <c r="H2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EHO consulation timings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Roberts</dc:creator>
  <cp:lastModifiedBy>Martin Hickey</cp:lastModifiedBy>
  <dcterms:created xsi:type="dcterms:W3CDTF">2024-11-07T10:44:51Z</dcterms:created>
  <dcterms:modified xsi:type="dcterms:W3CDTF">2024-11-15T12:36:53Z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605bbf-3f5a-4d11-995a-ab0e71eef3db_Enabled">
    <vt:lpwstr>true</vt:lpwstr>
  </property>
  <property fmtid="{D5CDD505-2E9C-101B-9397-08002B2CF9AE}" pid="3" name="MSIP_Label_82605bbf-3f5a-4d11-995a-ab0e71eef3db_SetDate">
    <vt:lpwstr>2024-11-08T15:18:33Z</vt:lpwstr>
  </property>
  <property fmtid="{D5CDD505-2E9C-101B-9397-08002B2CF9AE}" pid="4" name="MSIP_Label_82605bbf-3f5a-4d11-995a-ab0e71eef3db_Method">
    <vt:lpwstr>Standard</vt:lpwstr>
  </property>
  <property fmtid="{D5CDD505-2E9C-101B-9397-08002B2CF9AE}" pid="5" name="MSIP_Label_82605bbf-3f5a-4d11-995a-ab0e71eef3db_Name">
    <vt:lpwstr>General</vt:lpwstr>
  </property>
  <property fmtid="{D5CDD505-2E9C-101B-9397-08002B2CF9AE}" pid="6" name="MSIP_Label_82605bbf-3f5a-4d11-995a-ab0e71eef3db_SiteId">
    <vt:lpwstr>0fb26f95-b29d-4825-a41a-86c75ea1246a</vt:lpwstr>
  </property>
  <property fmtid="{D5CDD505-2E9C-101B-9397-08002B2CF9AE}" pid="7" name="MSIP_Label_82605bbf-3f5a-4d11-995a-ab0e71eef3db_ActionId">
    <vt:lpwstr>dce8c344-a926-4f3d-a583-ab294961f088</vt:lpwstr>
  </property>
  <property fmtid="{D5CDD505-2E9C-101B-9397-08002B2CF9AE}" pid="8" name="MSIP_Label_82605bbf-3f5a-4d11-995a-ab0e71eef3db_ContentBits">
    <vt:lpwstr>1</vt:lpwstr>
  </property>
</Properties>
</file>